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85" tabRatio="901" activeTab="0"/>
  </bookViews>
  <sheets>
    <sheet name="Athabasca CRM ID" sheetId="1" r:id="rId1"/>
    <sheet name="Budget CRM ID" sheetId="2" r:id="rId2"/>
  </sheets>
  <definedNames/>
  <calcPr fullCalcOnLoad="1"/>
</workbook>
</file>

<file path=xl/sharedStrings.xml><?xml version="1.0" encoding="utf-8"?>
<sst xmlns="http://schemas.openxmlformats.org/spreadsheetml/2006/main" count="95" uniqueCount="53">
  <si>
    <t>Utilization</t>
  </si>
  <si>
    <t>Chair allocations as per :</t>
  </si>
  <si>
    <t>Individual Comments</t>
  </si>
  <si>
    <t>Total:</t>
  </si>
  <si>
    <t>Cycle</t>
  </si>
  <si>
    <t>Active
(Yes/No)</t>
  </si>
  <si>
    <t>Vallance, Jeff</t>
  </si>
  <si>
    <t>yes</t>
  </si>
  <si>
    <t>New</t>
  </si>
  <si>
    <t>Vallée, Mickey</t>
  </si>
  <si>
    <t>2016-2</t>
  </si>
  <si>
    <t>LAST UPDATED BY TIPS:</t>
  </si>
  <si>
    <t>DERNIÈRE MISE À JOUR PAR SPIIE:</t>
  </si>
  <si>
    <t>Allocation des chaires selon:</t>
  </si>
  <si>
    <t># Active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</si>
  <si>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</si>
  <si>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</si>
  <si>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</si>
  <si>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</si>
  <si>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</si>
  <si>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</si>
  <si>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</si>
  <si>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</si>
  <si>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Utilisation par
Agence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</si>
  <si>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</si>
  <si>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</si>
  <si>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</si>
  <si>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</si>
  <si>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</si>
  <si>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</si>
  <si>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</si>
  <si>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</si>
  <si>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ATHABASCA UNIVERSITY</t>
  </si>
  <si>
    <t>SSHRC</t>
  </si>
  <si>
    <t>2017-1</t>
  </si>
  <si>
    <t>Nom du Candidat</t>
  </si>
  <si>
    <t>Cox, Joe</t>
  </si>
  <si>
    <t>Ketchesen, Scott</t>
  </si>
  <si>
    <t>2017-2</t>
  </si>
  <si>
    <t>Renewal</t>
  </si>
  <si>
    <t>Not applicaable</t>
  </si>
  <si>
    <t>SECOND TERM - NO FURTHER RENEWAL POSSIBLE</t>
  </si>
  <si>
    <t>2018 NEW CHAIRS</t>
  </si>
  <si>
    <t>NOUVELLES CHAIRES 2018</t>
  </si>
  <si>
    <t>March 1st, 2021</t>
  </si>
  <si>
    <t>Le 1 mars 2021</t>
  </si>
  <si>
    <t>Year 2020  calculation</t>
  </si>
  <si>
    <t>Calcul de l'année 2020</t>
  </si>
  <si>
    <t>Calc 2020</t>
  </si>
  <si>
    <t>#
Convergence
#</t>
  </si>
  <si>
    <t>SPECIAL
SSHRC</t>
  </si>
  <si>
    <t>SPECIAL
NSERC</t>
  </si>
  <si>
    <t>SPECIAL
CIHR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</si>
</sst>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[$-1009]d\-mmm\-yy;@"/>
    <numFmt numFmtId="174" formatCode="[$-1009]mmmm\ d\,\ yyyy;@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i/>
      <u val="single"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 val="single"/>
      <sz val="7"/>
      <name val="Arial Narrow"/>
      <family val="2"/>
    </font>
    <font>
      <i/>
      <u val="single"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 Narrow"/>
      <family val="2"/>
    </font>
    <font>
      <u val="single"/>
      <sz val="10"/>
      <color indexed="2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horizontal="right"/>
      <protection locked="0"/>
    </xf>
    <xf numFmtId="172" fontId="2" fillId="0" borderId="0" xfId="0" applyNumberFormat="1" applyFont="1" applyFill="1" applyBorder="1" applyAlignment="1" applyProtection="1">
      <alignment horizontal="left"/>
      <protection locked="0"/>
    </xf>
    <xf numFmtId="172" fontId="2" fillId="0" borderId="0" xfId="0" applyNumberFormat="1" applyFont="1" applyBorder="1" applyAlignment="1" applyProtection="1">
      <alignment horizontal="left"/>
      <protection locked="0"/>
    </xf>
    <xf numFmtId="173" fontId="5" fillId="0" borderId="0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73" fontId="5" fillId="0" borderId="0" xfId="0" applyNumberFormat="1" applyFont="1" applyFill="1" applyBorder="1" applyAlignment="1" applyProtection="1">
      <alignment horizontal="center"/>
      <protection locked="0"/>
    </xf>
    <xf numFmtId="173" fontId="8" fillId="0" borderId="0" xfId="0" applyNumberFormat="1" applyFont="1" applyFill="1" applyBorder="1" applyAlignment="1" applyProtection="1">
      <alignment horizontal="center"/>
      <protection locked="0"/>
    </xf>
    <xf numFmtId="173" fontId="2" fillId="0" borderId="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10" xfId="0" applyNumberFormat="1" applyFont="1" applyFill="1" applyBorder="1" applyAlignment="1" applyProtection="1">
      <alignment horizontal="center" vertical="center"/>
      <protection locked="0"/>
    </xf>
    <xf numFmtId="173" fontId="13" fillId="0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right" wrapText="1"/>
      <protection/>
    </xf>
    <xf numFmtId="174" fontId="59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14" fontId="59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15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0" fontId="51" fillId="0" borderId="0" xfId="53" applyNumberForma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173" fontId="12" fillId="0" borderId="15" xfId="0" applyNumberFormat="1" applyFont="1" applyBorder="1" applyAlignment="1" applyProtection="1">
      <alignment horizontal="center" vertical="center" wrapText="1"/>
      <protection locked="0"/>
    </xf>
    <xf numFmtId="173" fontId="12" fillId="0" borderId="15" xfId="0" applyNumberFormat="1" applyFont="1" applyBorder="1" applyAlignment="1" applyProtection="1">
      <alignment horizontal="center" vertical="center"/>
      <protection/>
    </xf>
    <xf numFmtId="172" fontId="12" fillId="0" borderId="16" xfId="0" applyNumberFormat="1" applyFont="1" applyBorder="1" applyAlignment="1" applyProtection="1">
      <alignment horizontal="center" vertical="center" wrapText="1"/>
      <protection locked="0"/>
    </xf>
    <xf numFmtId="172" fontId="12" fillId="0" borderId="0" xfId="0" applyNumberFormat="1" applyFont="1" applyBorder="1" applyAlignment="1" applyProtection="1">
      <alignment horizontal="center" vertical="center"/>
      <protection locked="0"/>
    </xf>
    <xf numFmtId="172" fontId="12" fillId="0" borderId="17" xfId="0" applyNumberFormat="1" applyFont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33" borderId="20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173" fontId="12" fillId="0" borderId="20" xfId="0" applyNumberFormat="1" applyFont="1" applyBorder="1" applyAlignment="1" applyProtection="1">
      <alignment horizontal="center" vertical="center" wrapText="1"/>
      <protection locked="0"/>
    </xf>
    <xf numFmtId="173" fontId="12" fillId="0" borderId="20" xfId="0" applyNumberFormat="1" applyFont="1" applyBorder="1" applyAlignment="1" applyProtection="1">
      <alignment horizontal="center" vertical="center"/>
      <protection/>
    </xf>
    <xf numFmtId="172" fontId="12" fillId="0" borderId="21" xfId="0" applyNumberFormat="1" applyFont="1" applyBorder="1" applyAlignment="1" applyProtection="1">
      <alignment horizontal="center" vertical="center" wrapText="1"/>
      <protection locked="0"/>
    </xf>
    <xf numFmtId="172" fontId="12" fillId="0" borderId="22" xfId="0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13" fillId="0" borderId="24" xfId="0" applyNumberFormat="1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173" fontId="13" fillId="0" borderId="24" xfId="0" applyNumberFormat="1" applyFont="1" applyBorder="1" applyAlignment="1" applyProtection="1">
      <alignment horizontal="center" vertical="center"/>
      <protection locked="0"/>
    </xf>
    <xf numFmtId="173" fontId="13" fillId="0" borderId="24" xfId="0" applyNumberFormat="1" applyFont="1" applyBorder="1" applyAlignment="1" applyProtection="1">
      <alignment horizontal="center" vertical="center"/>
      <protection/>
    </xf>
    <xf numFmtId="172" fontId="13" fillId="0" borderId="24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vertical="center" wrapText="1"/>
      <protection/>
    </xf>
    <xf numFmtId="172" fontId="13" fillId="0" borderId="24" xfId="0" applyNumberFormat="1" applyFont="1" applyBorder="1" applyAlignment="1" applyProtection="1">
      <alignment horizontal="center" vertical="center"/>
      <protection locked="0"/>
    </xf>
    <xf numFmtId="17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vertical="center"/>
      <protection locked="0"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5" fontId="13" fillId="34" borderId="10" xfId="0" applyNumberFormat="1" applyFont="1" applyFill="1" applyBorder="1" applyAlignment="1" applyProtection="1">
      <alignment horizontal="center" vertical="center"/>
      <protection locked="0"/>
    </xf>
    <xf numFmtId="173" fontId="13" fillId="34" borderId="10" xfId="0" applyNumberFormat="1" applyFont="1" applyFill="1" applyBorder="1" applyAlignment="1" applyProtection="1">
      <alignment horizontal="center" vertical="center"/>
      <protection/>
    </xf>
    <xf numFmtId="172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vertical="center" wrapText="1"/>
      <protection locked="0"/>
    </xf>
    <xf numFmtId="0" fontId="14" fillId="34" borderId="0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horizontal="righ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8</xdr:row>
      <xdr:rowOff>28575</xdr:rowOff>
    </xdr:from>
    <xdr:to>
      <xdr:col>15</xdr:col>
      <xdr:colOff>9525</xdr:colOff>
      <xdr:row>12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1496675" y="1981200"/>
          <a:ext cx="30289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YEAR 2020 CALCULATION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Gain 1 chair: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 SSHRC Tier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15700" y="1981200"/>
          <a:ext cx="30480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 NEW CHAIRS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Gain 2 chairs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SSHRC T-2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SPECIAL T-2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9.7109375" style="33" bestFit="1" customWidth="1"/>
    <col min="2" max="2" width="10.57421875" style="4" customWidth="1"/>
    <col min="3" max="3" width="20.7109375" style="1" customWidth="1"/>
    <col min="4" max="4" width="8.8515625" style="34" customWidth="1"/>
    <col min="5" max="5" width="13.28125" style="16" customWidth="1"/>
    <col min="6" max="7" width="10.57421875" style="21" customWidth="1"/>
    <col min="8" max="8" width="7.7109375" style="15" customWidth="1"/>
    <col min="9" max="9" width="7.140625" style="3" customWidth="1"/>
    <col min="10" max="10" width="15.8515625" style="12" customWidth="1"/>
    <col min="11" max="11" width="1.7109375" style="12" customWidth="1"/>
    <col min="12" max="12" width="6.7109375" style="12" customWidth="1"/>
    <col min="13" max="13" width="7.8515625" style="2" customWidth="1"/>
    <col min="14" max="14" width="40.7109375" style="5" customWidth="1"/>
    <col min="15" max="15" width="45.7109375" style="5" customWidth="1"/>
    <col min="16" max="16384" width="9.140625" style="18" customWidth="1"/>
  </cols>
  <sheetData>
    <row r="1" spans="1:15" ht="15.75" customHeight="1">
      <c r="A1" s="30">
        <v>12</v>
      </c>
      <c r="B1" s="6" t="s">
        <v>32</v>
      </c>
      <c r="C1" s="38"/>
      <c r="F1" s="19"/>
      <c r="G1" s="19"/>
      <c r="H1" s="13"/>
      <c r="I1" s="7"/>
      <c r="J1" s="11"/>
      <c r="K1" s="11"/>
      <c r="L1" s="11"/>
      <c r="M1" s="39"/>
      <c r="N1" s="40" t="s">
        <v>11</v>
      </c>
      <c r="O1" s="41" t="s">
        <v>44</v>
      </c>
    </row>
    <row r="2" spans="1:15" ht="15.75" customHeight="1">
      <c r="A2" s="31"/>
      <c r="B2" s="10" t="s">
        <v>1</v>
      </c>
      <c r="C2" s="125" t="s">
        <v>46</v>
      </c>
      <c r="D2" s="125"/>
      <c r="F2" s="20"/>
      <c r="G2" s="20"/>
      <c r="H2" s="14"/>
      <c r="I2" s="8"/>
      <c r="J2" s="17"/>
      <c r="K2" s="17"/>
      <c r="L2" s="17"/>
      <c r="M2" s="43"/>
      <c r="N2" s="40" t="s">
        <v>12</v>
      </c>
      <c r="O2" s="44" t="s">
        <v>45</v>
      </c>
    </row>
    <row r="3" spans="1:15" ht="15.75" customHeight="1">
      <c r="A3" s="32"/>
      <c r="B3" s="45" t="s">
        <v>13</v>
      </c>
      <c r="C3" s="126" t="s">
        <v>47</v>
      </c>
      <c r="D3" s="126"/>
      <c r="M3" s="47"/>
      <c r="O3" s="9"/>
    </row>
    <row r="4" spans="1:15" s="55" customFormat="1" ht="15.75" customHeight="1" thickBot="1">
      <c r="A4" s="48"/>
      <c r="B4" s="49"/>
      <c r="C4" s="50"/>
      <c r="D4" s="51"/>
      <c r="E4" s="51"/>
      <c r="F4" s="51"/>
      <c r="G4" s="51"/>
      <c r="H4" s="49"/>
      <c r="I4" s="49"/>
      <c r="J4" s="51"/>
      <c r="K4" s="51"/>
      <c r="L4" s="51"/>
      <c r="M4" s="52"/>
      <c r="N4" s="53"/>
      <c r="O4" s="54"/>
    </row>
    <row r="5" spans="1:15" ht="18" customHeight="1" thickBot="1">
      <c r="A5" s="32"/>
      <c r="C5" s="46"/>
      <c r="I5" s="56" t="s">
        <v>14</v>
      </c>
      <c r="M5" s="57" t="s">
        <v>0</v>
      </c>
      <c r="O5" s="18"/>
    </row>
    <row r="6" spans="1:15" ht="18" customHeight="1" thickBot="1">
      <c r="A6" s="32"/>
      <c r="C6" s="46"/>
      <c r="I6" s="59">
        <f>COUNTIF(I10:I12,"yes")</f>
        <v>3</v>
      </c>
      <c r="L6" s="60" t="s">
        <v>3</v>
      </c>
      <c r="M6" s="61">
        <f>SUM(M7:M8)</f>
        <v>4</v>
      </c>
      <c r="O6" s="18"/>
    </row>
    <row r="7" spans="1:254" s="74" customFormat="1" ht="27">
      <c r="A7" s="123" t="s">
        <v>49</v>
      </c>
      <c r="B7" s="62" t="s">
        <v>15</v>
      </c>
      <c r="C7" s="63" t="s">
        <v>16</v>
      </c>
      <c r="D7" s="64" t="s">
        <v>17</v>
      </c>
      <c r="E7" s="65" t="s">
        <v>4</v>
      </c>
      <c r="F7" s="66" t="s">
        <v>18</v>
      </c>
      <c r="G7" s="66" t="s">
        <v>19</v>
      </c>
      <c r="H7" s="67" t="s">
        <v>20</v>
      </c>
      <c r="I7" s="62" t="s">
        <v>5</v>
      </c>
      <c r="J7" s="68" t="s">
        <v>21</v>
      </c>
      <c r="K7" s="69"/>
      <c r="L7" s="70" t="s">
        <v>22</v>
      </c>
      <c r="M7" s="71">
        <f>COUNTIF(M9:M12,"1")</f>
        <v>0</v>
      </c>
      <c r="N7" s="72" t="s">
        <v>2</v>
      </c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4" s="74" customFormat="1" ht="27.75" thickBot="1">
      <c r="A8" s="124"/>
      <c r="B8" s="75" t="s">
        <v>23</v>
      </c>
      <c r="C8" s="76" t="s">
        <v>35</v>
      </c>
      <c r="D8" s="77" t="s">
        <v>17</v>
      </c>
      <c r="E8" s="78" t="s">
        <v>24</v>
      </c>
      <c r="F8" s="79" t="s">
        <v>25</v>
      </c>
      <c r="G8" s="79" t="s">
        <v>26</v>
      </c>
      <c r="H8" s="80" t="s">
        <v>27</v>
      </c>
      <c r="I8" s="75" t="s">
        <v>28</v>
      </c>
      <c r="J8" s="81" t="s">
        <v>29</v>
      </c>
      <c r="K8" s="69"/>
      <c r="L8" s="82" t="s">
        <v>30</v>
      </c>
      <c r="M8" s="83">
        <f>COUNTIF(M9:M12,"2")</f>
        <v>4</v>
      </c>
      <c r="N8" s="84" t="s">
        <v>31</v>
      </c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s="122" customFormat="1" ht="25.5" customHeight="1">
      <c r="A9" s="110" t="s">
        <v>48</v>
      </c>
      <c r="B9" s="111" t="s">
        <v>33</v>
      </c>
      <c r="C9" s="112"/>
      <c r="D9" s="113"/>
      <c r="E9" s="114"/>
      <c r="F9" s="115"/>
      <c r="G9" s="115"/>
      <c r="H9" s="116"/>
      <c r="I9" s="111"/>
      <c r="J9" s="117"/>
      <c r="K9" s="118"/>
      <c r="L9" s="118"/>
      <c r="M9" s="119">
        <v>2</v>
      </c>
      <c r="N9" s="120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</row>
    <row r="10" spans="1:254" s="37" customFormat="1" ht="25.5" customHeight="1">
      <c r="A10" s="22">
        <v>101458</v>
      </c>
      <c r="B10" s="109" t="s">
        <v>51</v>
      </c>
      <c r="C10" s="23" t="s">
        <v>37</v>
      </c>
      <c r="D10" s="35" t="s">
        <v>8</v>
      </c>
      <c r="E10" s="24" t="s">
        <v>34</v>
      </c>
      <c r="F10" s="25">
        <v>43009</v>
      </c>
      <c r="G10" s="25">
        <v>43101</v>
      </c>
      <c r="H10" s="26">
        <v>44926</v>
      </c>
      <c r="I10" s="22" t="s">
        <v>7</v>
      </c>
      <c r="J10" s="27">
        <v>44652</v>
      </c>
      <c r="K10" s="28"/>
      <c r="L10" s="28"/>
      <c r="M10" s="87">
        <v>2</v>
      </c>
      <c r="N10" s="29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</row>
    <row r="11" spans="1:254" s="37" customFormat="1" ht="25.5" customHeight="1">
      <c r="A11" s="22">
        <v>101604</v>
      </c>
      <c r="B11" s="109" t="s">
        <v>52</v>
      </c>
      <c r="C11" s="23" t="s">
        <v>6</v>
      </c>
      <c r="D11" s="35" t="s">
        <v>39</v>
      </c>
      <c r="E11" s="24" t="s">
        <v>38</v>
      </c>
      <c r="F11" s="25">
        <v>43252</v>
      </c>
      <c r="G11" s="25">
        <v>43252</v>
      </c>
      <c r="H11" s="26">
        <v>45077</v>
      </c>
      <c r="I11" s="22" t="s">
        <v>7</v>
      </c>
      <c r="J11" s="88" t="s">
        <v>40</v>
      </c>
      <c r="K11" s="28"/>
      <c r="L11" s="28"/>
      <c r="M11" s="87">
        <v>2</v>
      </c>
      <c r="N11" s="29" t="s">
        <v>41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</row>
    <row r="12" spans="1:254" s="37" customFormat="1" ht="25.5" customHeight="1">
      <c r="A12" s="22">
        <v>101353</v>
      </c>
      <c r="B12" s="109" t="s">
        <v>50</v>
      </c>
      <c r="C12" s="23" t="s">
        <v>9</v>
      </c>
      <c r="D12" s="35" t="s">
        <v>8</v>
      </c>
      <c r="E12" s="85" t="s">
        <v>10</v>
      </c>
      <c r="F12" s="25">
        <v>42826</v>
      </c>
      <c r="G12" s="25">
        <v>42856</v>
      </c>
      <c r="H12" s="26">
        <v>44681</v>
      </c>
      <c r="I12" s="22" t="s">
        <v>7</v>
      </c>
      <c r="J12" s="105">
        <v>44470</v>
      </c>
      <c r="K12" s="28"/>
      <c r="L12" s="28"/>
      <c r="M12" s="87">
        <v>2</v>
      </c>
      <c r="N12" s="8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</row>
    <row r="13" ht="13.5">
      <c r="O13" s="18"/>
    </row>
  </sheetData>
  <sheetProtection/>
  <mergeCells count="1">
    <mergeCell ref="A7:A8"/>
  </mergeCells>
  <conditionalFormatting sqref="J6:L6">
    <cfRule type="expression" priority="46" dxfId="2" stopIfTrue="1">
      <formula>'Athabasca CRM ID'!#REF!=1</formula>
    </cfRule>
    <cfRule type="expression" priority="47" dxfId="1" stopIfTrue="1">
      <formula>'Athabasca CRM ID'!#REF!=1</formula>
    </cfRule>
    <cfRule type="expression" priority="48" dxfId="0" stopIfTrue="1">
      <formula>ISNUMBER('Athabasca CRM ID'!#REF!)</formula>
    </cfRule>
  </conditionalFormatting>
  <conditionalFormatting sqref="M10:M12">
    <cfRule type="expression" priority="40" dxfId="2" stopIfTrue="1">
      <formula>'Athabasca CRM ID'!#REF!=1</formula>
    </cfRule>
    <cfRule type="expression" priority="41" dxfId="1" stopIfTrue="1">
      <formula>'Athabasca CRM ID'!#REF!=1</formula>
    </cfRule>
    <cfRule type="expression" priority="42" dxfId="9" stopIfTrue="1">
      <formula>ISTEXT('Athabasca CRM ID'!#REF!)</formula>
    </cfRule>
  </conditionalFormatting>
  <conditionalFormatting sqref="K10:L12">
    <cfRule type="expression" priority="43" dxfId="2" stopIfTrue="1">
      <formula>'Athabasca CRM ID'!#REF!=1</formula>
    </cfRule>
    <cfRule type="expression" priority="44" dxfId="1" stopIfTrue="1">
      <formula>'Athabasca CRM ID'!#REF!=1</formula>
    </cfRule>
    <cfRule type="expression" priority="45" dxfId="6" stopIfTrue="1">
      <formula>ISTEXT('Athabasca CRM ID'!#REF!)</formula>
    </cfRule>
  </conditionalFormatting>
  <conditionalFormatting sqref="A9:B10 M9 A11:E11">
    <cfRule type="expression" priority="37" dxfId="2" stopIfTrue="1">
      <formula>'Athabasca CRM ID'!#REF!=1</formula>
    </cfRule>
    <cfRule type="expression" priority="38" dxfId="1" stopIfTrue="1">
      <formula>'Athabasca CRM ID'!#REF!=1</formula>
    </cfRule>
    <cfRule type="expression" priority="39" dxfId="9" stopIfTrue="1">
      <formula>ISTEXT('Athabasca CRM ID'!#REF!)</formula>
    </cfRule>
  </conditionalFormatting>
  <conditionalFormatting sqref="N10:N11 C10:I10">
    <cfRule type="expression" priority="34" dxfId="2" stopIfTrue="1">
      <formula>'Athabasca CRM ID'!#REF!=1</formula>
    </cfRule>
    <cfRule type="expression" priority="35" dxfId="1" stopIfTrue="1">
      <formula>'Athabasca CRM ID'!#REF!=1</formula>
    </cfRule>
    <cfRule type="expression" priority="36" dxfId="9" stopIfTrue="1">
      <formula>ISTEXT('Athabasca CRM ID'!#REF!)</formula>
    </cfRule>
  </conditionalFormatting>
  <conditionalFormatting sqref="F11:I11">
    <cfRule type="expression" priority="28" dxfId="2" stopIfTrue="1">
      <formula>'Athabasca CRM ID'!#REF!=1</formula>
    </cfRule>
    <cfRule type="expression" priority="29" dxfId="1" stopIfTrue="1">
      <formula>'Athabasca CRM ID'!#REF!=1</formula>
    </cfRule>
    <cfRule type="expression" priority="30" dxfId="9" stopIfTrue="1">
      <formula>ISTEXT('Athabasca CRM ID'!#REF!)</formula>
    </cfRule>
  </conditionalFormatting>
  <conditionalFormatting sqref="J11">
    <cfRule type="expression" priority="31" dxfId="2" stopIfTrue="1">
      <formula>'Athabasca CRM ID'!#REF!=1</formula>
    </cfRule>
    <cfRule type="expression" priority="32" dxfId="1" stopIfTrue="1">
      <formula>'Athabasca CRM ID'!#REF!=1</formula>
    </cfRule>
    <cfRule type="expression" priority="33" dxfId="6" stopIfTrue="1">
      <formula>ISTEXT('Athabasca CRM ID'!#REF!)</formula>
    </cfRule>
  </conditionalFormatting>
  <conditionalFormatting sqref="J10">
    <cfRule type="expression" priority="25" dxfId="2" stopIfTrue="1">
      <formula>'Athabasca CRM ID'!#REF!=1</formula>
    </cfRule>
    <cfRule type="expression" priority="26" dxfId="1" stopIfTrue="1">
      <formula>'Athabasca CRM ID'!#REF!=1</formula>
    </cfRule>
    <cfRule type="expression" priority="27" dxfId="6" stopIfTrue="1">
      <formula>ISTEXT('Athabasca CRM ID'!#REF!)</formula>
    </cfRule>
  </conditionalFormatting>
  <conditionalFormatting sqref="K9:L9">
    <cfRule type="expression" priority="19" dxfId="2" stopIfTrue="1">
      <formula>'Athabasca CRM ID'!#REF!=1</formula>
    </cfRule>
    <cfRule type="expression" priority="20" dxfId="1" stopIfTrue="1">
      <formula>'Athabasca CRM ID'!#REF!=1</formula>
    </cfRule>
    <cfRule type="expression" priority="21" dxfId="6" stopIfTrue="1">
      <formula>ISTEXT('Athabasca CRM ID'!#REF!)</formula>
    </cfRule>
  </conditionalFormatting>
  <conditionalFormatting sqref="N9 C9:I9">
    <cfRule type="expression" priority="10" dxfId="2" stopIfTrue="1">
      <formula>'Athabasca CRM ID'!#REF!=1</formula>
    </cfRule>
    <cfRule type="expression" priority="11" dxfId="1" stopIfTrue="1">
      <formula>'Athabasca CRM ID'!#REF!=1</formula>
    </cfRule>
    <cfRule type="expression" priority="12" dxfId="9" stopIfTrue="1">
      <formula>ISTEXT('Athabasca CRM ID'!#REF!)</formula>
    </cfRule>
  </conditionalFormatting>
  <conditionalFormatting sqref="J9">
    <cfRule type="expression" priority="7" dxfId="2" stopIfTrue="1">
      <formula>'Athabasca CRM ID'!#REF!=1</formula>
    </cfRule>
    <cfRule type="expression" priority="8" dxfId="1" stopIfTrue="1">
      <formula>'Athabasca CRM ID'!#REF!=1</formula>
    </cfRule>
    <cfRule type="expression" priority="9" dxfId="6" stopIfTrue="1">
      <formula>ISTEXT('Athabasca CRM ID'!#REF!)</formula>
    </cfRule>
  </conditionalFormatting>
  <conditionalFormatting sqref="A7">
    <cfRule type="expression" priority="1" dxfId="2" stopIfTrue="1">
      <formula>'Athabasca CRM ID'!#REF!=1</formula>
    </cfRule>
    <cfRule type="expression" priority="2" dxfId="1" stopIfTrue="1">
      <formula>'Athabasca CRM ID'!#REF!=1</formula>
    </cfRule>
    <cfRule type="expression" priority="3" dxfId="0" stopIfTrue="1">
      <formula>ISNUMBER('Athabasca CRM ID'!#REF!)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9.7109375" style="33" bestFit="1" customWidth="1"/>
    <col min="2" max="2" width="10.57421875" style="4" customWidth="1"/>
    <col min="3" max="3" width="21.140625" style="1" customWidth="1"/>
    <col min="4" max="4" width="13.140625" style="34" customWidth="1"/>
    <col min="5" max="5" width="5.7109375" style="16" customWidth="1"/>
    <col min="6" max="7" width="10.57421875" style="21" customWidth="1"/>
    <col min="8" max="8" width="8.28125" style="15" bestFit="1" customWidth="1"/>
    <col min="9" max="9" width="7.140625" style="3" customWidth="1"/>
    <col min="10" max="10" width="15.8515625" style="12" customWidth="1"/>
    <col min="11" max="11" width="1.7109375" style="12" customWidth="1"/>
    <col min="12" max="12" width="6.7109375" style="12" customWidth="1"/>
    <col min="13" max="13" width="7.8515625" style="2" customWidth="1"/>
    <col min="14" max="14" width="40.7109375" style="5" customWidth="1"/>
    <col min="15" max="15" width="45.7109375" style="5" customWidth="1"/>
    <col min="16" max="16384" width="9.140625" style="18" customWidth="1"/>
  </cols>
  <sheetData>
    <row r="1" spans="1:16" ht="15.75" customHeight="1">
      <c r="A1" s="30">
        <v>12</v>
      </c>
      <c r="B1" s="6" t="s">
        <v>32</v>
      </c>
      <c r="N1" s="40" t="s">
        <v>11</v>
      </c>
      <c r="O1" s="41" t="s">
        <v>44</v>
      </c>
      <c r="P1" s="93"/>
    </row>
    <row r="2" spans="1:15" ht="15.75" customHeight="1">
      <c r="A2" s="31"/>
      <c r="B2" s="10" t="s">
        <v>1</v>
      </c>
      <c r="C2" s="42" t="s">
        <v>42</v>
      </c>
      <c r="D2" s="42"/>
      <c r="E2" s="42"/>
      <c r="N2" s="40" t="s">
        <v>12</v>
      </c>
      <c r="O2" s="44" t="s">
        <v>45</v>
      </c>
    </row>
    <row r="3" spans="1:5" ht="15.75" customHeight="1">
      <c r="A3" s="32"/>
      <c r="B3" s="45" t="s">
        <v>13</v>
      </c>
      <c r="C3" s="89" t="s">
        <v>43</v>
      </c>
      <c r="D3" s="89"/>
      <c r="E3" s="89"/>
    </row>
    <row r="4" ht="15.75" customHeight="1" thickBot="1"/>
    <row r="5" spans="1:15" ht="18" customHeight="1" thickBot="1">
      <c r="A5" s="32"/>
      <c r="C5" s="46"/>
      <c r="I5" s="56" t="s">
        <v>14</v>
      </c>
      <c r="M5" s="57" t="s">
        <v>0</v>
      </c>
      <c r="O5" s="58"/>
    </row>
    <row r="6" spans="1:15" ht="18" customHeight="1" thickBot="1">
      <c r="A6" s="32"/>
      <c r="C6" s="46"/>
      <c r="I6" s="59">
        <f>COUNTIF(I9:I11,"yes")</f>
        <v>1</v>
      </c>
      <c r="L6" s="60" t="s">
        <v>3</v>
      </c>
      <c r="M6" s="61">
        <f>SUM(M7:M8)</f>
        <v>2</v>
      </c>
      <c r="O6" s="18"/>
    </row>
    <row r="7" spans="1:15" ht="27">
      <c r="A7" s="123" t="s">
        <v>49</v>
      </c>
      <c r="B7" s="62" t="s">
        <v>15</v>
      </c>
      <c r="C7" s="63" t="s">
        <v>16</v>
      </c>
      <c r="D7" s="64" t="s">
        <v>17</v>
      </c>
      <c r="E7" s="65" t="s">
        <v>4</v>
      </c>
      <c r="F7" s="66" t="s">
        <v>18</v>
      </c>
      <c r="G7" s="66" t="s">
        <v>19</v>
      </c>
      <c r="H7" s="67" t="s">
        <v>20</v>
      </c>
      <c r="I7" s="62" t="s">
        <v>5</v>
      </c>
      <c r="J7" s="68" t="s">
        <v>21</v>
      </c>
      <c r="K7" s="69"/>
      <c r="L7" s="70" t="s">
        <v>22</v>
      </c>
      <c r="M7" s="71">
        <f>COUNTIF(M9:M11,"1")</f>
        <v>0</v>
      </c>
      <c r="N7" s="72" t="s">
        <v>2</v>
      </c>
      <c r="O7" s="18"/>
    </row>
    <row r="8" spans="1:15" ht="27.75" thickBot="1">
      <c r="A8" s="124"/>
      <c r="B8" s="75" t="s">
        <v>23</v>
      </c>
      <c r="C8" s="76" t="s">
        <v>35</v>
      </c>
      <c r="D8" s="77" t="s">
        <v>17</v>
      </c>
      <c r="E8" s="78" t="s">
        <v>24</v>
      </c>
      <c r="F8" s="79" t="s">
        <v>25</v>
      </c>
      <c r="G8" s="79" t="s">
        <v>26</v>
      </c>
      <c r="H8" s="80" t="s">
        <v>27</v>
      </c>
      <c r="I8" s="75" t="s">
        <v>28</v>
      </c>
      <c r="J8" s="81" t="s">
        <v>29</v>
      </c>
      <c r="K8" s="69"/>
      <c r="L8" s="82" t="s">
        <v>30</v>
      </c>
      <c r="M8" s="83">
        <f>COUNTIF(M9:M11,"2")</f>
        <v>2</v>
      </c>
      <c r="N8" s="84" t="s">
        <v>31</v>
      </c>
      <c r="O8" s="18"/>
    </row>
    <row r="9" spans="1:254" s="92" customFormat="1" ht="25.5" customHeight="1">
      <c r="A9" s="94">
        <v>101740</v>
      </c>
      <c r="B9" s="95" t="s">
        <v>33</v>
      </c>
      <c r="C9" s="96" t="s">
        <v>36</v>
      </c>
      <c r="D9" s="97" t="s">
        <v>8</v>
      </c>
      <c r="E9" s="98" t="s">
        <v>38</v>
      </c>
      <c r="F9" s="99">
        <v>43221</v>
      </c>
      <c r="G9" s="99">
        <v>43344</v>
      </c>
      <c r="H9" s="100">
        <v>45169</v>
      </c>
      <c r="I9" s="95" t="s">
        <v>7</v>
      </c>
      <c r="J9" s="104">
        <v>44835</v>
      </c>
      <c r="K9" s="101"/>
      <c r="L9" s="101"/>
      <c r="M9" s="102">
        <v>2</v>
      </c>
      <c r="N9" s="103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106" customFormat="1" ht="25.5" customHeight="1">
      <c r="A10" s="94">
        <v>100027</v>
      </c>
      <c r="B10" s="108" t="s">
        <v>50</v>
      </c>
      <c r="C10" s="96"/>
      <c r="D10" s="97"/>
      <c r="E10" s="98"/>
      <c r="F10" s="99"/>
      <c r="G10" s="99"/>
      <c r="H10" s="100"/>
      <c r="I10" s="95"/>
      <c r="J10" s="101"/>
      <c r="K10" s="101"/>
      <c r="L10" s="101"/>
      <c r="M10" s="102">
        <v>2</v>
      </c>
      <c r="N10" s="103"/>
      <c r="O10" s="90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</sheetData>
  <sheetProtection/>
  <mergeCells count="1">
    <mergeCell ref="A7:A8"/>
  </mergeCells>
  <conditionalFormatting sqref="J6:L6 A7">
    <cfRule type="expression" priority="1" dxfId="2" stopIfTrue="1">
      <formula>'Budget CRM ID'!#REF!=1</formula>
    </cfRule>
    <cfRule type="expression" priority="2" dxfId="1" stopIfTrue="1">
      <formula>'Budget CRM ID'!#REF!=1</formula>
    </cfRule>
    <cfRule type="expression" priority="3" dxfId="0" stopIfTrue="1">
      <formula>ISNUMBER('Budget CRM ID'!#REF!)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</dc:creator>
  <cp:keywords/>
  <dc:description/>
  <cp:lastModifiedBy>Jillian Calliou</cp:lastModifiedBy>
  <cp:lastPrinted>2018-12-13T16:31:30Z</cp:lastPrinted>
  <dcterms:created xsi:type="dcterms:W3CDTF">2002-06-21T17:52:54Z</dcterms:created>
  <dcterms:modified xsi:type="dcterms:W3CDTF">2021-04-29T16:49:00Z</dcterms:modified>
  <cp:category/>
  <cp:version/>
  <cp:contentType/>
  <cp:contentStatus/>
</cp:coreProperties>
</file>